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atlyginimu_lentelė" sheetId="1" r:id="rId1"/>
    <sheet name="grafikas" sheetId="2" r:id="rId2"/>
  </sheets>
  <definedNames/>
  <calcPr fullCalcOnLoad="1"/>
</workbook>
</file>

<file path=xl/sharedStrings.xml><?xml version="1.0" encoding="utf-8"?>
<sst xmlns="http://schemas.openxmlformats.org/spreadsheetml/2006/main" count="33" uniqueCount="32">
  <si>
    <t>Tabelio</t>
  </si>
  <si>
    <t>Nr.</t>
  </si>
  <si>
    <t>Pavardė</t>
  </si>
  <si>
    <t>Priskaičiuota</t>
  </si>
  <si>
    <t xml:space="preserve">30% soc. </t>
  </si>
  <si>
    <t>Atskaityta</t>
  </si>
  <si>
    <t>Išmokėta</t>
  </si>
  <si>
    <t>Pajamų</t>
  </si>
  <si>
    <t xml:space="preserve">mokestis </t>
  </si>
  <si>
    <t>1% soc.</t>
  </si>
  <si>
    <t>draudimas</t>
  </si>
  <si>
    <t>Iš viso</t>
  </si>
  <si>
    <t>Atlyginimų</t>
  </si>
  <si>
    <t>Vidurkis:</t>
  </si>
  <si>
    <t>Priskaičiuotas</t>
  </si>
  <si>
    <t xml:space="preserve">Išmokėtas </t>
  </si>
  <si>
    <t>Laukaitis J.</t>
  </si>
  <si>
    <t>Tamulis K.</t>
  </si>
  <si>
    <t>Šaltis V.</t>
  </si>
  <si>
    <t>Pakalnis D.</t>
  </si>
  <si>
    <t>a)      pirmiausia įvedame duomenis tik pilkame fone, pvz. Apie Laukaitį J. (įvedant apie kitus asmenis, reikia atkreipti dėmesį į eilutės numerį):</t>
  </si>
  <si>
    <t xml:space="preserve">               30% soc. draudimas – formulę =C6*0.3;</t>
  </si>
  <si>
    <t xml:space="preserve">               1% soc. draudimas – formulę =C6*0.01;</t>
  </si>
  <si>
    <t>b) apskaičiuojame visas eilutės iš viso grafas taikydami sumos formules, pvz. C10 langelyje meniu table formula įvedame formule =SUM{C6:C9} Number Format lauke parenkame skaičiaus formatą #.##0,00 Lt.</t>
  </si>
  <si>
    <t>c) priskaičiuotą atlyginimų vidurkį randame pagal formulę =AVERAGE{C6:C9};</t>
  </si>
  <si>
    <t>d) išmokėtą atlyginimų vidurkį randame pagal formulę =AVERAGE{G6:G9};</t>
  </si>
  <si>
    <t xml:space="preserve">               tabelio Nr. – įvedame skaičių;</t>
  </si>
  <si>
    <t xml:space="preserve">               pavardė - pavardę;</t>
  </si>
  <si>
    <t xml:space="preserve">               priskaičiuota – skaičių;</t>
  </si>
  <si>
    <t xml:space="preserve">               pajamų mokestis – formulę =C6*0.33;</t>
  </si>
  <si>
    <t xml:space="preserve">                išmokėta – formulę =C6-E6-F6;</t>
  </si>
  <si>
    <t>Suformuokite lentelę. Nespalvotuose laukeliuose atlikdami skaičiavimus naudokite formules.  Į kitą lapą nubraižykite išmokėtų atlyginimų palyginimo grafiką.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</si>
</sst>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Lt&quot;"/>
  </numFmts>
  <fonts count="11">
    <font>
      <sz val="10"/>
      <name val="Arial"/>
      <family val="0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1"/>
      <name val="Times New Roman"/>
      <family val="1"/>
    </font>
    <font>
      <sz val="11"/>
      <name val="Arial"/>
      <family val="0"/>
    </font>
    <font>
      <b/>
      <sz val="12"/>
      <name val="Times New Roman"/>
      <family val="1"/>
    </font>
    <font>
      <b/>
      <sz val="10"/>
      <name val="Arial"/>
      <family val="0"/>
    </font>
    <font>
      <b/>
      <sz val="14.75"/>
      <name val="Arial"/>
      <family val="0"/>
    </font>
    <font>
      <sz val="12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2" borderId="1" xfId="0" applyFont="1" applyFill="1" applyBorder="1" applyAlignment="1">
      <alignment vertical="top" wrapText="1"/>
    </xf>
    <xf numFmtId="167" fontId="1" fillId="2" borderId="1" xfId="0" applyNumberFormat="1" applyFont="1" applyFill="1" applyBorder="1" applyAlignment="1">
      <alignment vertical="top" wrapText="1"/>
    </xf>
    <xf numFmtId="167" fontId="1" fillId="0" borderId="1" xfId="0" applyNumberFormat="1" applyFont="1" applyBorder="1" applyAlignment="1">
      <alignment vertical="top" wrapText="1"/>
    </xf>
    <xf numFmtId="167" fontId="1" fillId="0" borderId="2" xfId="0" applyNumberFormat="1" applyFont="1" applyBorder="1" applyAlignment="1">
      <alignment vertical="top" wrapText="1"/>
    </xf>
    <xf numFmtId="0" fontId="7" fillId="3" borderId="3" xfId="0" applyFont="1" applyFill="1" applyBorder="1" applyAlignment="1">
      <alignment vertical="top" wrapText="1"/>
    </xf>
    <xf numFmtId="0" fontId="7" fillId="3" borderId="4" xfId="0" applyFont="1" applyFill="1" applyBorder="1" applyAlignment="1">
      <alignment vertical="top" wrapText="1"/>
    </xf>
    <xf numFmtId="0" fontId="7" fillId="3" borderId="5" xfId="0" applyFont="1" applyFill="1" applyBorder="1" applyAlignment="1">
      <alignment vertical="top" wrapText="1"/>
    </xf>
    <xf numFmtId="0" fontId="7" fillId="3" borderId="2" xfId="0" applyFont="1" applyFill="1" applyBorder="1" applyAlignment="1">
      <alignment vertical="top" wrapText="1"/>
    </xf>
    <xf numFmtId="0" fontId="8" fillId="3" borderId="6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vertical="top" wrapText="1"/>
    </xf>
    <xf numFmtId="0" fontId="1" fillId="2" borderId="6" xfId="0" applyFont="1" applyFill="1" applyBorder="1" applyAlignment="1">
      <alignment horizontal="left" vertical="top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justify" wrapText="1"/>
    </xf>
    <xf numFmtId="0" fontId="6" fillId="0" borderId="0" xfId="0" applyFont="1" applyAlignment="1">
      <alignment wrapText="1"/>
    </xf>
    <xf numFmtId="0" fontId="7" fillId="3" borderId="3" xfId="0" applyFont="1" applyFill="1" applyBorder="1" applyAlignment="1">
      <alignment vertical="top" wrapText="1"/>
    </xf>
    <xf numFmtId="0" fontId="7" fillId="3" borderId="5" xfId="0" applyFont="1" applyFill="1" applyBorder="1" applyAlignment="1">
      <alignment vertical="top" wrapText="1"/>
    </xf>
    <xf numFmtId="0" fontId="7" fillId="3" borderId="6" xfId="0" applyFont="1" applyFill="1" applyBorder="1" applyAlignment="1">
      <alignment vertical="top" wrapText="1"/>
    </xf>
    <xf numFmtId="0" fontId="7" fillId="3" borderId="7" xfId="0" applyFont="1" applyFill="1" applyBorder="1" applyAlignment="1">
      <alignment horizontal="center" vertical="top" wrapText="1"/>
    </xf>
    <xf numFmtId="0" fontId="7" fillId="3" borderId="8" xfId="0" applyFont="1" applyFill="1" applyBorder="1" applyAlignment="1">
      <alignment horizontal="center" vertical="top" wrapText="1"/>
    </xf>
    <xf numFmtId="0" fontId="7" fillId="3" borderId="3" xfId="0" applyFont="1" applyFill="1" applyBorder="1" applyAlignment="1">
      <alignment horizontal="center" vertical="top" wrapText="1"/>
    </xf>
    <xf numFmtId="0" fontId="7" fillId="3" borderId="5" xfId="0" applyFont="1" applyFill="1" applyBorder="1" applyAlignment="1">
      <alignment horizontal="center" vertical="top" wrapText="1"/>
    </xf>
    <xf numFmtId="0" fontId="7" fillId="3" borderId="6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9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10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167" fontId="1" fillId="0" borderId="3" xfId="0" applyNumberFormat="1" applyFont="1" applyBorder="1" applyAlignment="1">
      <alignment vertical="top" wrapText="1"/>
    </xf>
    <xf numFmtId="167" fontId="1" fillId="0" borderId="5" xfId="0" applyNumberFormat="1" applyFont="1" applyBorder="1" applyAlignment="1">
      <alignment vertical="top" wrapText="1"/>
    </xf>
    <xf numFmtId="167" fontId="1" fillId="0" borderId="6" xfId="0" applyNumberFormat="1" applyFont="1" applyBorder="1" applyAlignment="1">
      <alignment vertical="top" wrapText="1"/>
    </xf>
    <xf numFmtId="0" fontId="1" fillId="2" borderId="11" xfId="0" applyFont="1" applyFill="1" applyBorder="1" applyAlignment="1">
      <alignment vertical="top" wrapText="1"/>
    </xf>
    <xf numFmtId="0" fontId="1" fillId="2" borderId="1" xfId="0" applyFont="1" applyFill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Išmokėti atlyginimai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atlyginimu_lentelė!$B$6:$B$9</c:f>
              <c:strCache>
                <c:ptCount val="4"/>
                <c:pt idx="0">
                  <c:v>Laukaitis J.</c:v>
                </c:pt>
                <c:pt idx="1">
                  <c:v>Tamulis K.</c:v>
                </c:pt>
                <c:pt idx="2">
                  <c:v>Šaltis V.</c:v>
                </c:pt>
                <c:pt idx="3">
                  <c:v>Pakalnis D.</c:v>
                </c:pt>
              </c:strCache>
            </c:strRef>
          </c:cat>
          <c:val>
            <c:numRef>
              <c:f>atlyginimu_lentelė!$G$6:$G$9</c:f>
              <c:numCache>
                <c:ptCount val="4"/>
                <c:pt idx="0">
                  <c:v>3960</c:v>
                </c:pt>
                <c:pt idx="1">
                  <c:v>1980</c:v>
                </c:pt>
                <c:pt idx="2">
                  <c:v>2970</c:v>
                </c:pt>
                <c:pt idx="3">
                  <c:v>3300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</xdr:row>
      <xdr:rowOff>133350</xdr:rowOff>
    </xdr:from>
    <xdr:to>
      <xdr:col>10</xdr:col>
      <xdr:colOff>571500</xdr:colOff>
      <xdr:row>27</xdr:row>
      <xdr:rowOff>76200</xdr:rowOff>
    </xdr:to>
    <xdr:graphicFrame>
      <xdr:nvGraphicFramePr>
        <xdr:cNvPr id="1" name="Chart 1"/>
        <xdr:cNvGraphicFramePr/>
      </xdr:nvGraphicFramePr>
      <xdr:xfrm>
        <a:off x="971550" y="295275"/>
        <a:ext cx="569595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 topLeftCell="A1">
      <selection activeCell="G6" activeCellId="1" sqref="B6:B9 G6:G9"/>
    </sheetView>
  </sheetViews>
  <sheetFormatPr defaultColWidth="9.140625" defaultRowHeight="12.75"/>
  <cols>
    <col min="1" max="1" width="10.7109375" style="0" customWidth="1"/>
    <col min="2" max="2" width="16.421875" style="0" customWidth="1"/>
    <col min="3" max="3" width="17.57421875" style="0" customWidth="1"/>
    <col min="4" max="4" width="14.7109375" style="0" customWidth="1"/>
    <col min="5" max="5" width="14.140625" style="0" customWidth="1"/>
    <col min="6" max="6" width="16.00390625" style="0" customWidth="1"/>
    <col min="7" max="7" width="21.28125" style="0" customWidth="1"/>
  </cols>
  <sheetData>
    <row r="1" spans="1:7" ht="36" customHeight="1">
      <c r="A1" s="13" t="s">
        <v>31</v>
      </c>
      <c r="B1" s="14"/>
      <c r="C1" s="14"/>
      <c r="D1" s="14"/>
      <c r="E1" s="14"/>
      <c r="F1" s="14"/>
      <c r="G1" s="14"/>
    </row>
    <row r="2" ht="13.5" customHeight="1"/>
    <row r="3" spans="1:7" ht="16.5" customHeight="1">
      <c r="A3" s="5" t="s">
        <v>0</v>
      </c>
      <c r="B3" s="17" t="s">
        <v>2</v>
      </c>
      <c r="C3" s="17" t="s">
        <v>3</v>
      </c>
      <c r="D3" s="6" t="s">
        <v>4</v>
      </c>
      <c r="E3" s="20" t="s">
        <v>5</v>
      </c>
      <c r="F3" s="21"/>
      <c r="G3" s="22" t="s">
        <v>6</v>
      </c>
    </row>
    <row r="4" spans="1:7" ht="14.25" customHeight="1">
      <c r="A4" s="7" t="s">
        <v>1</v>
      </c>
      <c r="B4" s="18"/>
      <c r="C4" s="18"/>
      <c r="D4" s="8" t="s">
        <v>10</v>
      </c>
      <c r="E4" s="8" t="s">
        <v>7</v>
      </c>
      <c r="F4" s="8" t="s">
        <v>9</v>
      </c>
      <c r="G4" s="23"/>
    </row>
    <row r="5" spans="1:7" ht="18" customHeight="1">
      <c r="A5" s="9"/>
      <c r="B5" s="19"/>
      <c r="C5" s="19"/>
      <c r="D5" s="10"/>
      <c r="E5" s="11" t="s">
        <v>8</v>
      </c>
      <c r="F5" s="11" t="s">
        <v>10</v>
      </c>
      <c r="G5" s="24"/>
    </row>
    <row r="6" spans="1:7" ht="17.25" customHeight="1">
      <c r="A6" s="12">
        <v>200</v>
      </c>
      <c r="B6" s="1" t="s">
        <v>16</v>
      </c>
      <c r="C6" s="2">
        <v>6000</v>
      </c>
      <c r="D6" s="3">
        <f>C6*0.3</f>
        <v>1800</v>
      </c>
      <c r="E6" s="3">
        <f>C6*0.33</f>
        <v>1980</v>
      </c>
      <c r="F6" s="3">
        <f>C6*0.01</f>
        <v>60</v>
      </c>
      <c r="G6" s="3">
        <f>C6-E6-F6</f>
        <v>3960</v>
      </c>
    </row>
    <row r="7" spans="1:7" ht="15.75">
      <c r="A7" s="12">
        <v>500</v>
      </c>
      <c r="B7" s="1" t="s">
        <v>17</v>
      </c>
      <c r="C7" s="2">
        <v>3000</v>
      </c>
      <c r="D7" s="3">
        <f>C7*0.3</f>
        <v>900</v>
      </c>
      <c r="E7" s="3">
        <f>C7*0.33</f>
        <v>990</v>
      </c>
      <c r="F7" s="3">
        <f>C7*0.01</f>
        <v>30</v>
      </c>
      <c r="G7" s="3">
        <f>C7-E7-F7</f>
        <v>1980</v>
      </c>
    </row>
    <row r="8" spans="1:7" ht="15.75">
      <c r="A8" s="12">
        <v>450</v>
      </c>
      <c r="B8" s="1" t="s">
        <v>18</v>
      </c>
      <c r="C8" s="2">
        <v>4500</v>
      </c>
      <c r="D8" s="3">
        <f>C8*0.3</f>
        <v>1350</v>
      </c>
      <c r="E8" s="3">
        <f>C8*0.33</f>
        <v>1485</v>
      </c>
      <c r="F8" s="3">
        <f>C8*0.01</f>
        <v>45</v>
      </c>
      <c r="G8" s="3">
        <f>C8-E8-F8</f>
        <v>2970</v>
      </c>
    </row>
    <row r="9" spans="1:7" ht="15.75">
      <c r="A9" s="12">
        <v>100</v>
      </c>
      <c r="B9" s="1" t="s">
        <v>19</v>
      </c>
      <c r="C9" s="2">
        <v>5000</v>
      </c>
      <c r="D9" s="3">
        <f>C9*0.3</f>
        <v>1500</v>
      </c>
      <c r="E9" s="3">
        <f>C9*0.33</f>
        <v>1650</v>
      </c>
      <c r="F9" s="3">
        <f>C9*0.01</f>
        <v>50</v>
      </c>
      <c r="G9" s="3">
        <f>C9-E9-F9</f>
        <v>3300</v>
      </c>
    </row>
    <row r="10" spans="1:7" ht="19.5" customHeight="1">
      <c r="A10" s="25" t="s">
        <v>11</v>
      </c>
      <c r="B10" s="26"/>
      <c r="C10" s="3">
        <f>SUM(C6:C9)</f>
        <v>18500</v>
      </c>
      <c r="D10" s="3">
        <f>SUM(D6:D9)</f>
        <v>5550</v>
      </c>
      <c r="E10" s="3">
        <f>SUM(E6:E9)</f>
        <v>6105</v>
      </c>
      <c r="F10" s="3">
        <f>SUM(F6:F9)</f>
        <v>185</v>
      </c>
      <c r="G10" s="3">
        <f>SUM(G6:G9)</f>
        <v>12210</v>
      </c>
    </row>
    <row r="11" spans="1:7" ht="15.75" customHeight="1">
      <c r="A11" s="27" t="s">
        <v>12</v>
      </c>
      <c r="B11" s="28"/>
      <c r="C11" s="4"/>
      <c r="D11" s="31"/>
      <c r="E11" s="31"/>
      <c r="F11" s="31"/>
      <c r="G11" s="31"/>
    </row>
    <row r="12" spans="1:7" ht="15.75" customHeight="1">
      <c r="A12" s="29" t="s">
        <v>13</v>
      </c>
      <c r="B12" s="30"/>
      <c r="C12" s="4"/>
      <c r="D12" s="32"/>
      <c r="E12" s="32"/>
      <c r="F12" s="32"/>
      <c r="G12" s="32"/>
    </row>
    <row r="13" spans="1:7" ht="15.75" customHeight="1">
      <c r="A13" s="29" t="s">
        <v>14</v>
      </c>
      <c r="B13" s="30"/>
      <c r="C13" s="4">
        <f>AVERAGE(C6:C9)</f>
        <v>4625</v>
      </c>
      <c r="D13" s="32"/>
      <c r="E13" s="32"/>
      <c r="F13" s="32"/>
      <c r="G13" s="32"/>
    </row>
    <row r="14" spans="1:7" ht="15.75" customHeight="1">
      <c r="A14" s="34" t="s">
        <v>15</v>
      </c>
      <c r="B14" s="35"/>
      <c r="C14" s="3">
        <f>AVERAGE(G6:G9)</f>
        <v>3052.5</v>
      </c>
      <c r="D14" s="33"/>
      <c r="E14" s="33"/>
      <c r="F14" s="33"/>
      <c r="G14" s="33"/>
    </row>
    <row r="16" spans="1:7" ht="28.5" customHeight="1">
      <c r="A16" s="15" t="s">
        <v>20</v>
      </c>
      <c r="B16" s="16"/>
      <c r="C16" s="16"/>
      <c r="D16" s="16"/>
      <c r="E16" s="16"/>
      <c r="F16" s="16"/>
      <c r="G16" s="16"/>
    </row>
    <row r="17" spans="1:7" ht="15">
      <c r="A17" s="15" t="s">
        <v>26</v>
      </c>
      <c r="B17" s="16"/>
      <c r="C17" s="16"/>
      <c r="D17" s="16"/>
      <c r="E17" s="16"/>
      <c r="F17" s="16"/>
      <c r="G17" s="16"/>
    </row>
    <row r="18" spans="1:7" ht="15">
      <c r="A18" s="15" t="s">
        <v>27</v>
      </c>
      <c r="B18" s="15"/>
      <c r="C18" s="15"/>
      <c r="D18" s="15"/>
      <c r="E18" s="15"/>
      <c r="F18" s="15"/>
      <c r="G18" s="15"/>
    </row>
    <row r="19" spans="1:7" ht="15">
      <c r="A19" s="15" t="s">
        <v>28</v>
      </c>
      <c r="B19" s="16"/>
      <c r="C19" s="16"/>
      <c r="D19" s="16"/>
      <c r="E19" s="16"/>
      <c r="F19" s="16"/>
      <c r="G19" s="16"/>
    </row>
    <row r="20" spans="1:7" ht="15">
      <c r="A20" s="15" t="s">
        <v>21</v>
      </c>
      <c r="B20" s="16"/>
      <c r="C20" s="16"/>
      <c r="D20" s="16"/>
      <c r="E20" s="16"/>
      <c r="F20" s="16"/>
      <c r="G20" s="16"/>
    </row>
    <row r="21" spans="1:7" ht="15">
      <c r="A21" s="15" t="s">
        <v>29</v>
      </c>
      <c r="B21" s="16"/>
      <c r="C21" s="16"/>
      <c r="D21" s="16"/>
      <c r="E21" s="16"/>
      <c r="F21" s="16"/>
      <c r="G21" s="16"/>
    </row>
    <row r="22" spans="1:7" ht="15">
      <c r="A22" s="15" t="s">
        <v>22</v>
      </c>
      <c r="B22" s="16"/>
      <c r="C22" s="16"/>
      <c r="D22" s="16"/>
      <c r="E22" s="16"/>
      <c r="F22" s="16"/>
      <c r="G22" s="16"/>
    </row>
    <row r="23" spans="1:7" ht="15">
      <c r="A23" s="15" t="s">
        <v>30</v>
      </c>
      <c r="B23" s="16"/>
      <c r="C23" s="16"/>
      <c r="D23" s="16"/>
      <c r="E23" s="16"/>
      <c r="F23" s="16"/>
      <c r="G23" s="16"/>
    </row>
    <row r="24" spans="1:7" ht="32.25" customHeight="1">
      <c r="A24" s="15" t="s">
        <v>23</v>
      </c>
      <c r="B24" s="16"/>
      <c r="C24" s="16"/>
      <c r="D24" s="16"/>
      <c r="E24" s="16"/>
      <c r="F24" s="16"/>
      <c r="G24" s="16"/>
    </row>
    <row r="25" spans="1:7" ht="15">
      <c r="A25" s="15" t="s">
        <v>24</v>
      </c>
      <c r="B25" s="16"/>
      <c r="C25" s="16"/>
      <c r="D25" s="16"/>
      <c r="E25" s="16"/>
      <c r="F25" s="16"/>
      <c r="G25" s="16"/>
    </row>
    <row r="26" spans="1:7" ht="15">
      <c r="A26" s="15" t="s">
        <v>25</v>
      </c>
      <c r="B26" s="16"/>
      <c r="C26" s="16"/>
      <c r="D26" s="16"/>
      <c r="E26" s="16"/>
      <c r="F26" s="16"/>
      <c r="G26" s="16"/>
    </row>
  </sheetData>
  <mergeCells count="25">
    <mergeCell ref="A22:G22"/>
    <mergeCell ref="F11:F14"/>
    <mergeCell ref="A19:G19"/>
    <mergeCell ref="A20:G20"/>
    <mergeCell ref="A21:G21"/>
    <mergeCell ref="A26:G26"/>
    <mergeCell ref="B3:B5"/>
    <mergeCell ref="C3:C5"/>
    <mergeCell ref="E3:F3"/>
    <mergeCell ref="G3:G5"/>
    <mergeCell ref="A10:B10"/>
    <mergeCell ref="A11:B11"/>
    <mergeCell ref="A12:B12"/>
    <mergeCell ref="A13:B13"/>
    <mergeCell ref="G11:G14"/>
    <mergeCell ref="A1:G1"/>
    <mergeCell ref="A23:G23"/>
    <mergeCell ref="A24:G24"/>
    <mergeCell ref="A25:G25"/>
    <mergeCell ref="A16:G16"/>
    <mergeCell ref="A17:G17"/>
    <mergeCell ref="A18:G18"/>
    <mergeCell ref="A14:B14"/>
    <mergeCell ref="D11:D14"/>
    <mergeCell ref="E11:E1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Vytis</dc:creator>
  <cp:keywords/>
  <dc:description/>
  <cp:lastModifiedBy>Vytis</cp:lastModifiedBy>
  <cp:lastPrinted>2002-07-18T11:24:52Z</cp:lastPrinted>
  <dcterms:created xsi:type="dcterms:W3CDTF">2002-07-18T06:15:15Z</dcterms:created>
  <dcterms:modified xsi:type="dcterms:W3CDTF">2002-07-19T06:21:50Z</dcterms:modified>
  <cp:category/>
  <cp:version/>
  <cp:contentType/>
  <cp:contentStatus/>
</cp:coreProperties>
</file>